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<sst xmlns="http://schemas.openxmlformats.org/spreadsheetml/2006/main" count="28" uniqueCount="23">
  <si>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</si>
  <si>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</si>
  <si>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</si>
  <si>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</si>
  <si>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</si>
  <si>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</si>
  <si>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</si>
  <si>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</si>
  <si>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</si>
  <si>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</si>
  <si>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</si>
  <si>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</si>
  <si>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</si>
  <si>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</si>
  <si>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</si>
  <si>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</si>
  <si>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</si>
  <si>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</si>
  <si>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</si>
  <si>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</si>
  <si>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</si>
  <si>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</si>
  <si>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04.01.2017 г. по 8:00 05.01.2017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</si>
</sst>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R15"/>
  <sheetViews>
    <sheetView tabSelected="1" zoomScale="90" zoomScaleNormal="90" workbookViewId="0">
      <selection activeCell="I25" sqref="I25"/>
    </sheetView>
  </sheetViews>
  <sheetFormatPr defaultRowHeight="15" x14ac:dyDescent="0.25"/>
  <cols>
    <col min="1" max="1" width="2.85546875" customWidth="1"/>
    <col min="2" max="2" width="28.28515625" customWidth="1"/>
    <col min="3" max="10" width="12.7109375" customWidth="1"/>
    <col min="11" max="11" width="0" hidden="1" customWidth="1"/>
    <col min="12" max="16" width="12.7109375" customWidth="1"/>
  </cols>
  <sheetData>
    <row r="5" spans="2:18" ht="18.75" x14ac:dyDescent="0.3">
      <c r="B5" s="24" t="s">
        <v>22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8" ht="15" customHeight="1" x14ac:dyDescent="0.25"/>
    <row r="7" spans="2:18" ht="15" customHeight="1" x14ac:dyDescent="0.25"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20</v>
      </c>
      <c r="L7" s="14" t="s">
        <v>19</v>
      </c>
      <c r="M7" s="25"/>
      <c r="N7" s="25"/>
      <c r="O7" s="25"/>
      <c r="P7" s="15"/>
      <c r="Q7" s="26" t="s">
        <v>9</v>
      </c>
      <c r="R7" s="26"/>
    </row>
    <row r="8" spans="2:18" ht="15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14" t="s">
        <v>10</v>
      </c>
      <c r="M8" s="15"/>
      <c r="N8" s="14" t="s">
        <v>11</v>
      </c>
      <c r="O8" s="15"/>
      <c r="P8" s="1" t="s">
        <v>12</v>
      </c>
      <c r="Q8" s="26"/>
      <c r="R8" s="26"/>
    </row>
    <row r="9" spans="2:18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2:18" ht="15" customHeight="1" x14ac:dyDescent="0.25">
      <c r="B10" s="10" t="s">
        <v>15</v>
      </c>
      <c r="C10" s="16">
        <v>42739</v>
      </c>
      <c r="D10" s="12">
        <v>11</v>
      </c>
      <c r="E10" s="12">
        <v>3779</v>
      </c>
      <c r="F10" s="12">
        <v>42</v>
      </c>
      <c r="G10" s="4">
        <v>2150000</v>
      </c>
      <c r="H10" s="4">
        <v>65000</v>
      </c>
      <c r="I10" s="12">
        <v>74</v>
      </c>
      <c r="J10" s="12">
        <v>50</v>
      </c>
      <c r="K10" s="12">
        <v>0</v>
      </c>
      <c r="L10" s="12">
        <v>52</v>
      </c>
      <c r="M10" s="12">
        <v>50</v>
      </c>
      <c r="N10" s="12">
        <v>113</v>
      </c>
      <c r="O10" s="12">
        <v>106</v>
      </c>
      <c r="P10" s="12">
        <f>O10+M10</f>
        <v>156</v>
      </c>
      <c r="Q10" s="13">
        <v>64</v>
      </c>
      <c r="R10" s="13">
        <v>18</v>
      </c>
    </row>
    <row r="11" spans="2:18" ht="15" customHeight="1" x14ac:dyDescent="0.25">
      <c r="B11" s="3" t="s">
        <v>16</v>
      </c>
      <c r="C11" s="17"/>
      <c r="D11" s="6">
        <v>23.27</v>
      </c>
      <c r="E11" s="6">
        <v>1320</v>
      </c>
      <c r="F11" s="6">
        <v>18</v>
      </c>
      <c r="G11" s="6">
        <v>610957</v>
      </c>
      <c r="H11" s="6">
        <v>111460</v>
      </c>
      <c r="I11" s="6">
        <v>8</v>
      </c>
      <c r="J11" s="6">
        <v>60</v>
      </c>
      <c r="K11" s="6">
        <v>0</v>
      </c>
      <c r="L11" s="6">
        <v>18</v>
      </c>
      <c r="M11" s="6">
        <v>19</v>
      </c>
      <c r="N11" s="6">
        <v>8</v>
      </c>
      <c r="O11" s="6">
        <v>8</v>
      </c>
      <c r="P11" s="12">
        <f t="shared" ref="P11:P14" si="0">O11+M11</f>
        <v>27</v>
      </c>
      <c r="Q11" s="6">
        <v>2</v>
      </c>
      <c r="R11" s="6">
        <v>0</v>
      </c>
    </row>
    <row r="12" spans="2:18" ht="15" customHeight="1" x14ac:dyDescent="0.25">
      <c r="B12" s="3" t="s">
        <v>17</v>
      </c>
      <c r="C12" s="17"/>
      <c r="D12" s="6">
        <v>19</v>
      </c>
      <c r="E12" s="6">
        <v>514</v>
      </c>
      <c r="F12" s="4">
        <v>0</v>
      </c>
      <c r="G12" s="6">
        <v>30907</v>
      </c>
      <c r="H12" s="6">
        <v>600</v>
      </c>
      <c r="I12" s="6">
        <v>48</v>
      </c>
      <c r="J12" s="6">
        <v>1</v>
      </c>
      <c r="K12" s="6">
        <v>0</v>
      </c>
      <c r="L12" s="6">
        <v>12</v>
      </c>
      <c r="M12" s="6">
        <v>12</v>
      </c>
      <c r="N12" s="6">
        <v>3</v>
      </c>
      <c r="O12" s="6">
        <v>3</v>
      </c>
      <c r="P12" s="12">
        <f t="shared" si="0"/>
        <v>15</v>
      </c>
      <c r="Q12" s="7">
        <v>6</v>
      </c>
      <c r="R12" s="5">
        <v>0</v>
      </c>
    </row>
    <row r="13" spans="2:18" ht="15" customHeight="1" x14ac:dyDescent="0.25">
      <c r="B13" s="10" t="s">
        <v>21</v>
      </c>
      <c r="C13" s="17"/>
      <c r="D13" s="4">
        <v>15</v>
      </c>
      <c r="E13" s="4">
        <v>430</v>
      </c>
      <c r="F13" s="4">
        <v>0</v>
      </c>
      <c r="G13" s="4">
        <v>137930</v>
      </c>
      <c r="H13" s="4">
        <v>4800</v>
      </c>
      <c r="I13" s="4">
        <v>18</v>
      </c>
      <c r="J13" s="4">
        <v>21</v>
      </c>
      <c r="K13" s="4">
        <v>0</v>
      </c>
      <c r="L13" s="4">
        <v>13</v>
      </c>
      <c r="M13" s="4">
        <v>11</v>
      </c>
      <c r="N13" s="4">
        <v>2</v>
      </c>
      <c r="O13" s="4">
        <v>3</v>
      </c>
      <c r="P13" s="12">
        <f t="shared" si="0"/>
        <v>14</v>
      </c>
      <c r="Q13" s="11">
        <v>4</v>
      </c>
      <c r="R13" s="11">
        <v>0</v>
      </c>
    </row>
    <row r="14" spans="2:18" ht="15" customHeight="1" x14ac:dyDescent="0.25">
      <c r="B14" s="3" t="s">
        <v>18</v>
      </c>
      <c r="C14" s="18"/>
      <c r="D14" s="4">
        <v>8.6999999999999993</v>
      </c>
      <c r="E14" s="4">
        <v>0</v>
      </c>
      <c r="F14" s="4">
        <v>33</v>
      </c>
      <c r="G14" s="4">
        <v>0</v>
      </c>
      <c r="H14" s="4">
        <v>140821.5</v>
      </c>
      <c r="I14" s="4">
        <v>0</v>
      </c>
      <c r="J14" s="4">
        <v>37</v>
      </c>
      <c r="K14" s="4">
        <v>0</v>
      </c>
      <c r="L14" s="4">
        <v>10</v>
      </c>
      <c r="M14" s="4">
        <v>5</v>
      </c>
      <c r="N14" s="4">
        <v>0</v>
      </c>
      <c r="O14" s="4">
        <v>0</v>
      </c>
      <c r="P14" s="12">
        <v>5</v>
      </c>
      <c r="Q14" s="8">
        <v>0</v>
      </c>
      <c r="R14" s="8">
        <v>0</v>
      </c>
    </row>
    <row r="15" spans="2:18" ht="15" customHeight="1" x14ac:dyDescent="0.25">
      <c r="B15" s="19"/>
      <c r="C15" s="20"/>
      <c r="D15" s="9">
        <f>D10+D11+D12+D13+D14</f>
        <v>76.97</v>
      </c>
      <c r="E15" s="9">
        <f t="shared" ref="E15:J15" si="1">E10+E11+E12+E13+E14</f>
        <v>6043</v>
      </c>
      <c r="F15" s="9">
        <f t="shared" si="1"/>
        <v>93</v>
      </c>
      <c r="G15" s="9">
        <f t="shared" si="1"/>
        <v>2929794</v>
      </c>
      <c r="H15" s="9">
        <f t="shared" si="1"/>
        <v>322681.5</v>
      </c>
      <c r="I15" s="9">
        <f t="shared" si="1"/>
        <v>148</v>
      </c>
      <c r="J15" s="9">
        <f t="shared" si="1"/>
        <v>169</v>
      </c>
      <c r="K15" s="9">
        <f>SUM(K10:K14)</f>
        <v>0</v>
      </c>
      <c r="L15" s="9">
        <f t="shared" ref="L15:O15" si="2">L10+L11+L12+L13+L14</f>
        <v>105</v>
      </c>
      <c r="M15" s="9">
        <f t="shared" si="2"/>
        <v>97</v>
      </c>
      <c r="N15" s="9">
        <f t="shared" si="2"/>
        <v>126</v>
      </c>
      <c r="O15" s="9">
        <f t="shared" si="2"/>
        <v>120</v>
      </c>
      <c r="P15" s="9">
        <f>P10+P11+P12+P13+P14</f>
        <v>217</v>
      </c>
      <c r="Q15" s="9">
        <f t="shared" ref="Q15:R15" si="3">Q10+Q11+Q12+Q13+Q14</f>
        <v>76</v>
      </c>
      <c r="R15" s="9">
        <f t="shared" si="3"/>
        <v>18</v>
      </c>
    </row>
  </sheetData>
  <mergeCells count="17">
    <mergeCell ref="B5:O5"/>
    <mergeCell ref="B7:B9"/>
    <mergeCell ref="L7:P7"/>
    <mergeCell ref="Q7:R8"/>
    <mergeCell ref="L8:M8"/>
    <mergeCell ref="N8:O8"/>
    <mergeCell ref="C10:C14"/>
    <mergeCell ref="B15:C15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ageMargins left="0.7" right="0.7" top="0.75" bottom="0.75" header="0.3" footer="0.3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BB2C8B-B2EC-4703-9333-0A6192160C8A}"/>
</file>

<file path=customXml/itemProps2.xml><?xml version="1.0" encoding="utf-8"?>
<ds:datastoreItem xmlns:ds="http://schemas.openxmlformats.org/officeDocument/2006/customXml" ds:itemID="{5A7EA19A-FC9D-4542-B0DC-E27459DE47D4}"/>
</file>

<file path=customXml/itemProps3.xml><?xml version="1.0" encoding="utf-8"?>
<ds:datastoreItem xmlns:ds="http://schemas.openxmlformats.org/officeDocument/2006/customXml" ds:itemID="{927BD7E9-9CDE-400A-8EE6-5E42A1259F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